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iem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<sst xmlns="http://schemas.openxmlformats.org/spreadsheetml/2006/main" count="64" uniqueCount="45">
  <si>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SỞ GIÁO DỤC VÀ ĐÀO TẠO ĐĂK NÔNG</t>
  </si>
  <si>
    <t>CỘNG HOÀ XÃ HỘI CHỦ NGHĨA VIỆT NAM</t>
  </si>
  <si>
    <t>TRƯỜNG THPT TRƯỜNG CHINH</t>
  </si>
  <si>
    <t>Độc lập - Tự do - Hạnh phúc</t>
  </si>
  <si>
    <t>BẢNG THỐNG KÊ TỈ LỆ XẾP LOẠI HỌC LỰC VÀ HẠNH KIỂM</t>
  </si>
  <si>
    <t>Học kỳ 1, Năm học 2018 - 2019</t>
  </si>
  <si>
    <t>STT</t>
  </si>
  <si>
    <t>Lớp</t>
  </si>
  <si>
    <t>Sĩ số</t>
  </si>
  <si>
    <t>Học lực</t>
  </si>
  <si>
    <t>Hạnh kiểm</t>
  </si>
  <si>
    <t>Giỏi</t>
  </si>
  <si>
    <t>Khá</t>
  </si>
  <si>
    <t>Trung bình</t>
  </si>
  <si>
    <t>Yếu</t>
  </si>
  <si>
    <t>Kém</t>
  </si>
  <si>
    <t>Tốt</t>
  </si>
  <si>
    <t>SL</t>
  </si>
  <si>
    <t>TL</t>
  </si>
  <si>
    <t>TỔNG CỘNG</t>
  </si>
  <si>
    <t>Khối 10</t>
  </si>
  <si>
    <t>10C1</t>
  </si>
  <si>
    <t>10C2</t>
  </si>
  <si>
    <t>10C3</t>
  </si>
  <si>
    <t>10C4</t>
  </si>
  <si>
    <t>10C5</t>
  </si>
  <si>
    <t>10C6</t>
  </si>
  <si>
    <t>10C7</t>
  </si>
  <si>
    <t>10C8</t>
  </si>
  <si>
    <t>Khối 11</t>
  </si>
  <si>
    <t>11C1</t>
  </si>
  <si>
    <t>11C2</t>
  </si>
  <si>
    <t>11C3</t>
  </si>
  <si>
    <t>11C4</t>
  </si>
  <si>
    <t>11C5</t>
  </si>
  <si>
    <t>11C6</t>
  </si>
  <si>
    <t>Khối 12</t>
  </si>
  <si>
    <t>12C1</t>
  </si>
  <si>
    <t>12C2</t>
  </si>
  <si>
    <t>12C3</t>
  </si>
  <si>
    <t>12C4</t>
  </si>
  <si>
    <t>12C5</t>
  </si>
  <si>
    <t>12C6</t>
  </si>
  <si>
    <t>12C7</t>
  </si>
  <si>
    <t>Số: 132/THPTTC - CKCL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</si>
</sst>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u val="single"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10" fontId="7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0" fontId="0" fillId="0" borderId="11" xfId="0" applyNumberForma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0" fontId="0" fillId="0" borderId="12" xfId="0" applyNumberForma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0" fontId="0" fillId="0" borderId="13" xfId="0" applyNumberForma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D1">
      <selection activeCell="A4" sqref="A4:U4"/>
    </sheetView>
  </sheetViews>
  <sheetFormatPr defaultColWidth="9.140625" defaultRowHeight="15" customHeight="1"/>
  <cols>
    <col min="1" max="1" width="6.00390625" style="3" customWidth="1"/>
    <col min="2" max="2" width="12.00390625" style="5" customWidth="1"/>
    <col min="3" max="3" width="10.00390625" style="5" customWidth="1"/>
    <col min="4" max="21" width="10.00390625" style="0" customWidth="1"/>
  </cols>
  <sheetData>
    <row r="1" spans="1:21" s="1" customFormat="1" ht="15" customHeight="1">
      <c r="A1" s="24" t="s">
        <v>0</v>
      </c>
      <c r="B1" s="24"/>
      <c r="C1" s="24"/>
      <c r="D1" s="24"/>
      <c r="E1" s="24"/>
      <c r="F1" s="26" t="s">
        <v>1</v>
      </c>
      <c r="G1" s="27"/>
      <c r="H1" s="27"/>
      <c r="I1" s="27"/>
      <c r="J1" s="27"/>
      <c r="K1" s="27"/>
      <c r="L1" s="27"/>
      <c r="M1" s="27"/>
      <c r="N1" s="28"/>
      <c r="O1" s="28"/>
      <c r="P1" s="28"/>
      <c r="Q1" s="28"/>
      <c r="R1" s="28"/>
      <c r="S1" s="28"/>
      <c r="T1" s="28"/>
      <c r="U1" s="28"/>
    </row>
    <row r="2" spans="1:21" s="2" customFormat="1" ht="15" customHeight="1">
      <c r="A2" s="25" t="s">
        <v>2</v>
      </c>
      <c r="B2" s="25"/>
      <c r="C2" s="25"/>
      <c r="D2" s="25"/>
      <c r="E2" s="25"/>
      <c r="F2" s="29" t="s">
        <v>3</v>
      </c>
      <c r="G2" s="30"/>
      <c r="H2" s="30"/>
      <c r="I2" s="30"/>
      <c r="J2" s="30"/>
      <c r="K2" s="30"/>
      <c r="L2" s="30"/>
      <c r="M2" s="30"/>
      <c r="N2" s="31"/>
      <c r="O2" s="31"/>
      <c r="P2" s="31"/>
      <c r="Q2" s="31"/>
      <c r="R2" s="31"/>
      <c r="S2" s="31"/>
      <c r="T2" s="31"/>
      <c r="U2" s="31"/>
    </row>
    <row r="3" spans="2:4" ht="15" customHeight="1">
      <c r="B3" s="22" t="s">
        <v>44</v>
      </c>
      <c r="C3" s="22"/>
      <c r="D3" s="22"/>
    </row>
    <row r="4" spans="1:21" s="3" customFormat="1" ht="15" customHeight="1">
      <c r="A4" s="32" t="s">
        <v>4</v>
      </c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3" customFormat="1" ht="15" customHeight="1">
      <c r="A5" s="34" t="s">
        <v>5</v>
      </c>
      <c r="B5" s="34"/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4" customFormat="1" ht="14.25" customHeight="1">
      <c r="A6" s="23" t="s">
        <v>6</v>
      </c>
      <c r="B6" s="23" t="s">
        <v>7</v>
      </c>
      <c r="C6" s="23" t="s">
        <v>8</v>
      </c>
      <c r="D6" s="23" t="s">
        <v>9</v>
      </c>
      <c r="E6" s="23"/>
      <c r="F6" s="23"/>
      <c r="G6" s="23"/>
      <c r="H6" s="23"/>
      <c r="I6" s="23"/>
      <c r="J6" s="23"/>
      <c r="K6" s="23"/>
      <c r="L6" s="23"/>
      <c r="M6" s="23"/>
      <c r="N6" s="23" t="s">
        <v>10</v>
      </c>
      <c r="O6" s="23"/>
      <c r="P6" s="23"/>
      <c r="Q6" s="23"/>
      <c r="R6" s="23"/>
      <c r="S6" s="23"/>
      <c r="T6" s="23"/>
      <c r="U6" s="23"/>
    </row>
    <row r="7" spans="1:21" s="4" customFormat="1" ht="14.25" customHeight="1">
      <c r="A7" s="23"/>
      <c r="B7" s="23"/>
      <c r="C7" s="23"/>
      <c r="D7" s="23" t="s">
        <v>11</v>
      </c>
      <c r="E7" s="23"/>
      <c r="F7" s="23" t="s">
        <v>12</v>
      </c>
      <c r="G7" s="23"/>
      <c r="H7" s="23" t="s">
        <v>13</v>
      </c>
      <c r="I7" s="23"/>
      <c r="J7" s="23" t="s">
        <v>14</v>
      </c>
      <c r="K7" s="23"/>
      <c r="L7" s="23" t="s">
        <v>15</v>
      </c>
      <c r="M7" s="23"/>
      <c r="N7" s="23" t="s">
        <v>16</v>
      </c>
      <c r="O7" s="23"/>
      <c r="P7" s="23" t="s">
        <v>12</v>
      </c>
      <c r="Q7" s="23"/>
      <c r="R7" s="23" t="s">
        <v>13</v>
      </c>
      <c r="S7" s="23"/>
      <c r="T7" s="23" t="s">
        <v>14</v>
      </c>
      <c r="U7" s="23"/>
    </row>
    <row r="8" spans="1:21" ht="15" customHeight="1">
      <c r="A8" s="23"/>
      <c r="B8" s="23"/>
      <c r="C8" s="23"/>
      <c r="D8" s="20" t="s">
        <v>17</v>
      </c>
      <c r="E8" s="20" t="s">
        <v>18</v>
      </c>
      <c r="F8" s="20" t="s">
        <v>17</v>
      </c>
      <c r="G8" s="20" t="s">
        <v>18</v>
      </c>
      <c r="H8" s="20" t="s">
        <v>17</v>
      </c>
      <c r="I8" s="20" t="s">
        <v>18</v>
      </c>
      <c r="J8" s="20" t="s">
        <v>17</v>
      </c>
      <c r="K8" s="20" t="s">
        <v>18</v>
      </c>
      <c r="L8" s="20" t="s">
        <v>17</v>
      </c>
      <c r="M8" s="20" t="s">
        <v>18</v>
      </c>
      <c r="N8" s="20" t="s">
        <v>17</v>
      </c>
      <c r="O8" s="20" t="s">
        <v>18</v>
      </c>
      <c r="P8" s="20" t="s">
        <v>17</v>
      </c>
      <c r="Q8" s="20" t="s">
        <v>18</v>
      </c>
      <c r="R8" s="20" t="s">
        <v>17</v>
      </c>
      <c r="S8" s="20" t="s">
        <v>18</v>
      </c>
      <c r="T8" s="20" t="s">
        <v>17</v>
      </c>
      <c r="U8" s="20" t="s">
        <v>18</v>
      </c>
    </row>
    <row r="9" spans="1:21" ht="15" customHeight="1">
      <c r="A9" s="21" t="s">
        <v>19</v>
      </c>
      <c r="B9" s="21"/>
      <c r="C9" s="6">
        <f>SUM(C10,C19,C26)</f>
        <v>772</v>
      </c>
      <c r="D9" s="6">
        <f>SUM(D10,D19,D26)</f>
        <v>74</v>
      </c>
      <c r="E9" s="7">
        <f aca="true" t="shared" si="0" ref="E9:E33">D9/C9</f>
        <v>0.09585492227979274</v>
      </c>
      <c r="F9" s="6">
        <f>SUM(F10,F19,F26)</f>
        <v>322</v>
      </c>
      <c r="G9" s="7">
        <f aca="true" t="shared" si="1" ref="G9:G33">F9/C9</f>
        <v>0.4170984455958549</v>
      </c>
      <c r="H9" s="6">
        <f>SUM(H10,H19,H26)</f>
        <v>320</v>
      </c>
      <c r="I9" s="7">
        <f aca="true" t="shared" si="2" ref="I9:I33">H9/C9</f>
        <v>0.41450777202072536</v>
      </c>
      <c r="J9" s="6">
        <f>SUM(J10,J19,J26)</f>
        <v>51</v>
      </c>
      <c r="K9" s="7">
        <f aca="true" t="shared" si="3" ref="K9:K33">J9/C9</f>
        <v>0.06606217616580311</v>
      </c>
      <c r="L9" s="6">
        <f>SUM(L10,L19,L26)</f>
        <v>0</v>
      </c>
      <c r="M9" s="7">
        <v>0</v>
      </c>
      <c r="N9" s="6">
        <f>SUM(N10,N19,N26)</f>
        <v>700</v>
      </c>
      <c r="O9" s="7">
        <f aca="true" t="shared" si="4" ref="O9:O33">N9/C9</f>
        <v>0.9067357512953368</v>
      </c>
      <c r="P9" s="6">
        <f>SUM(P10,P19,P26)</f>
        <v>64</v>
      </c>
      <c r="Q9" s="7">
        <f aca="true" t="shared" si="5" ref="Q9:Q33">P9/C9</f>
        <v>0.08290155440414508</v>
      </c>
      <c r="R9" s="6">
        <f>SUM(R10,R19,R26)</f>
        <v>2</v>
      </c>
      <c r="S9" s="7">
        <f aca="true" t="shared" si="6" ref="S9:S33">R9/C9</f>
        <v>0.0025906735751295338</v>
      </c>
      <c r="T9" s="6">
        <f>SUM(T10,T19,T26)</f>
        <v>3</v>
      </c>
      <c r="U9" s="7">
        <f aca="true" t="shared" si="7" ref="U9:U33">T9/C9</f>
        <v>0.0038860103626943004</v>
      </c>
    </row>
    <row r="10" spans="1:21" ht="15" customHeight="1">
      <c r="A10" s="21" t="s">
        <v>20</v>
      </c>
      <c r="B10" s="21"/>
      <c r="C10" s="6">
        <f>SUM(C11:C18)</f>
        <v>300</v>
      </c>
      <c r="D10" s="6">
        <f>SUM(D11:D18)</f>
        <v>20</v>
      </c>
      <c r="E10" s="7">
        <f t="shared" si="0"/>
        <v>0.06666666666666667</v>
      </c>
      <c r="F10" s="6">
        <f>SUM(F11:F18)</f>
        <v>103</v>
      </c>
      <c r="G10" s="7">
        <f t="shared" si="1"/>
        <v>0.3433333333333333</v>
      </c>
      <c r="H10" s="6">
        <f>SUM(H11:H18)</f>
        <v>152</v>
      </c>
      <c r="I10" s="7">
        <f t="shared" si="2"/>
        <v>0.5066666666666667</v>
      </c>
      <c r="J10" s="6">
        <f>SUM(J11:J18)</f>
        <v>21</v>
      </c>
      <c r="K10" s="7">
        <f t="shared" si="3"/>
        <v>0.07</v>
      </c>
      <c r="L10" s="6">
        <f>SUM(L11:L18)</f>
        <v>0</v>
      </c>
      <c r="M10" s="7">
        <f aca="true" t="shared" si="8" ref="M10:M33">L10/C10</f>
        <v>0</v>
      </c>
      <c r="N10" s="6">
        <f>SUM(N11:N18)</f>
        <v>268</v>
      </c>
      <c r="O10" s="7">
        <f t="shared" si="4"/>
        <v>0.8933333333333333</v>
      </c>
      <c r="P10" s="6">
        <f>SUM(P11:P18)</f>
        <v>28</v>
      </c>
      <c r="Q10" s="7">
        <f t="shared" si="5"/>
        <v>0.09333333333333334</v>
      </c>
      <c r="R10" s="6">
        <f>SUM(R11:R18)</f>
        <v>0</v>
      </c>
      <c r="S10" s="7">
        <f t="shared" si="6"/>
        <v>0</v>
      </c>
      <c r="T10" s="6">
        <f>SUM(T11:T18)</f>
        <v>1</v>
      </c>
      <c r="U10" s="7">
        <f t="shared" si="7"/>
        <v>0.0033333333333333335</v>
      </c>
    </row>
    <row r="11" spans="1:21" ht="15" customHeight="1">
      <c r="A11" s="8">
        <v>1</v>
      </c>
      <c r="B11" s="11" t="s">
        <v>21</v>
      </c>
      <c r="C11" s="11">
        <v>39</v>
      </c>
      <c r="D11" s="12">
        <v>10</v>
      </c>
      <c r="E11" s="13">
        <f t="shared" si="0"/>
        <v>0.2564102564102564</v>
      </c>
      <c r="F11" s="12">
        <v>24</v>
      </c>
      <c r="G11" s="13">
        <f t="shared" si="1"/>
        <v>0.6153846153846154</v>
      </c>
      <c r="H11" s="12">
        <v>4</v>
      </c>
      <c r="I11" s="13">
        <f t="shared" si="2"/>
        <v>0.10256410256410256</v>
      </c>
      <c r="J11" s="12">
        <v>0</v>
      </c>
      <c r="K11" s="13">
        <f t="shared" si="3"/>
        <v>0</v>
      </c>
      <c r="L11" s="12">
        <v>0</v>
      </c>
      <c r="M11" s="13">
        <f t="shared" si="8"/>
        <v>0</v>
      </c>
      <c r="N11" s="12">
        <v>35</v>
      </c>
      <c r="O11" s="13">
        <f t="shared" si="4"/>
        <v>0.8974358974358975</v>
      </c>
      <c r="P11" s="12">
        <v>3</v>
      </c>
      <c r="Q11" s="13">
        <f t="shared" si="5"/>
        <v>0.07692307692307693</v>
      </c>
      <c r="R11" s="12">
        <v>0</v>
      </c>
      <c r="S11" s="13">
        <f t="shared" si="6"/>
        <v>0</v>
      </c>
      <c r="T11" s="12">
        <v>0</v>
      </c>
      <c r="U11" s="13">
        <f t="shared" si="7"/>
        <v>0</v>
      </c>
    </row>
    <row r="12" spans="1:21" ht="15" customHeight="1">
      <c r="A12" s="9">
        <v>2</v>
      </c>
      <c r="B12" s="14" t="s">
        <v>22</v>
      </c>
      <c r="C12" s="14">
        <v>42</v>
      </c>
      <c r="D12" s="15">
        <v>2</v>
      </c>
      <c r="E12" s="16">
        <f t="shared" si="0"/>
        <v>0.047619047619047616</v>
      </c>
      <c r="F12" s="15">
        <v>20</v>
      </c>
      <c r="G12" s="16">
        <f t="shared" si="1"/>
        <v>0.47619047619047616</v>
      </c>
      <c r="H12" s="15">
        <v>15</v>
      </c>
      <c r="I12" s="16">
        <f t="shared" si="2"/>
        <v>0.35714285714285715</v>
      </c>
      <c r="J12" s="15">
        <v>5</v>
      </c>
      <c r="K12" s="16">
        <f t="shared" si="3"/>
        <v>0.11904761904761904</v>
      </c>
      <c r="L12" s="15">
        <v>0</v>
      </c>
      <c r="M12" s="16">
        <f t="shared" si="8"/>
        <v>0</v>
      </c>
      <c r="N12" s="15">
        <v>36</v>
      </c>
      <c r="O12" s="16">
        <f t="shared" si="4"/>
        <v>0.8571428571428571</v>
      </c>
      <c r="P12" s="15">
        <v>6</v>
      </c>
      <c r="Q12" s="16">
        <f t="shared" si="5"/>
        <v>0.14285714285714285</v>
      </c>
      <c r="R12" s="15">
        <v>0</v>
      </c>
      <c r="S12" s="16">
        <f t="shared" si="6"/>
        <v>0</v>
      </c>
      <c r="T12" s="15">
        <v>0</v>
      </c>
      <c r="U12" s="16">
        <f t="shared" si="7"/>
        <v>0</v>
      </c>
    </row>
    <row r="13" spans="1:21" ht="15" customHeight="1">
      <c r="A13" s="9">
        <v>3</v>
      </c>
      <c r="B13" s="14" t="s">
        <v>23</v>
      </c>
      <c r="C13" s="14">
        <v>39</v>
      </c>
      <c r="D13" s="15">
        <v>5</v>
      </c>
      <c r="E13" s="16">
        <f t="shared" si="0"/>
        <v>0.1282051282051282</v>
      </c>
      <c r="F13" s="15">
        <v>21</v>
      </c>
      <c r="G13" s="16">
        <f t="shared" si="1"/>
        <v>0.5384615384615384</v>
      </c>
      <c r="H13" s="15">
        <v>13</v>
      </c>
      <c r="I13" s="16">
        <f t="shared" si="2"/>
        <v>0.3333333333333333</v>
      </c>
      <c r="J13" s="15">
        <v>0</v>
      </c>
      <c r="K13" s="16">
        <f t="shared" si="3"/>
        <v>0</v>
      </c>
      <c r="L13" s="15">
        <v>0</v>
      </c>
      <c r="M13" s="16">
        <f t="shared" si="8"/>
        <v>0</v>
      </c>
      <c r="N13" s="15">
        <v>38</v>
      </c>
      <c r="O13" s="16">
        <f t="shared" si="4"/>
        <v>0.9743589743589743</v>
      </c>
      <c r="P13" s="15">
        <v>1</v>
      </c>
      <c r="Q13" s="16">
        <f t="shared" si="5"/>
        <v>0.02564102564102564</v>
      </c>
      <c r="R13" s="15">
        <v>0</v>
      </c>
      <c r="S13" s="16">
        <f t="shared" si="6"/>
        <v>0</v>
      </c>
      <c r="T13" s="15">
        <v>0</v>
      </c>
      <c r="U13" s="16">
        <f t="shared" si="7"/>
        <v>0</v>
      </c>
    </row>
    <row r="14" spans="1:21" ht="15" customHeight="1">
      <c r="A14" s="9">
        <v>4</v>
      </c>
      <c r="B14" s="14" t="s">
        <v>24</v>
      </c>
      <c r="C14" s="14">
        <v>35</v>
      </c>
      <c r="D14" s="15">
        <v>1</v>
      </c>
      <c r="E14" s="16">
        <f t="shared" si="0"/>
        <v>0.02857142857142857</v>
      </c>
      <c r="F14" s="15">
        <v>18</v>
      </c>
      <c r="G14" s="16">
        <f t="shared" si="1"/>
        <v>0.5142857142857142</v>
      </c>
      <c r="H14" s="15">
        <v>16</v>
      </c>
      <c r="I14" s="16">
        <f t="shared" si="2"/>
        <v>0.45714285714285713</v>
      </c>
      <c r="J14" s="15">
        <v>0</v>
      </c>
      <c r="K14" s="16">
        <f t="shared" si="3"/>
        <v>0</v>
      </c>
      <c r="L14" s="15">
        <v>0</v>
      </c>
      <c r="M14" s="16">
        <f t="shared" si="8"/>
        <v>0</v>
      </c>
      <c r="N14" s="15">
        <v>35</v>
      </c>
      <c r="O14" s="16">
        <f t="shared" si="4"/>
        <v>1</v>
      </c>
      <c r="P14" s="15">
        <v>0</v>
      </c>
      <c r="Q14" s="16">
        <f t="shared" si="5"/>
        <v>0</v>
      </c>
      <c r="R14" s="15">
        <v>0</v>
      </c>
      <c r="S14" s="16">
        <f t="shared" si="6"/>
        <v>0</v>
      </c>
      <c r="T14" s="15">
        <v>0</v>
      </c>
      <c r="U14" s="16">
        <f t="shared" si="7"/>
        <v>0</v>
      </c>
    </row>
    <row r="15" spans="1:21" ht="15" customHeight="1">
      <c r="A15" s="9">
        <v>5</v>
      </c>
      <c r="B15" s="14" t="s">
        <v>25</v>
      </c>
      <c r="C15" s="14">
        <v>33</v>
      </c>
      <c r="D15" s="15">
        <v>0</v>
      </c>
      <c r="E15" s="16">
        <f t="shared" si="0"/>
        <v>0</v>
      </c>
      <c r="F15" s="15">
        <v>3</v>
      </c>
      <c r="G15" s="16">
        <f t="shared" si="1"/>
        <v>0.09090909090909091</v>
      </c>
      <c r="H15" s="15">
        <v>27</v>
      </c>
      <c r="I15" s="16">
        <f t="shared" si="2"/>
        <v>0.8181818181818182</v>
      </c>
      <c r="J15" s="15">
        <v>3</v>
      </c>
      <c r="K15" s="16">
        <f t="shared" si="3"/>
        <v>0.09090909090909091</v>
      </c>
      <c r="L15" s="15">
        <v>0</v>
      </c>
      <c r="M15" s="16">
        <f t="shared" si="8"/>
        <v>0</v>
      </c>
      <c r="N15" s="15">
        <v>29</v>
      </c>
      <c r="O15" s="16">
        <f t="shared" si="4"/>
        <v>0.8787878787878788</v>
      </c>
      <c r="P15" s="15">
        <v>4</v>
      </c>
      <c r="Q15" s="16">
        <f t="shared" si="5"/>
        <v>0.12121212121212122</v>
      </c>
      <c r="R15" s="15">
        <v>0</v>
      </c>
      <c r="S15" s="16">
        <f t="shared" si="6"/>
        <v>0</v>
      </c>
      <c r="T15" s="15">
        <v>0</v>
      </c>
      <c r="U15" s="16">
        <f t="shared" si="7"/>
        <v>0</v>
      </c>
    </row>
    <row r="16" spans="1:21" ht="15" customHeight="1">
      <c r="A16" s="9">
        <v>6</v>
      </c>
      <c r="B16" s="14" t="s">
        <v>26</v>
      </c>
      <c r="C16" s="14">
        <v>38</v>
      </c>
      <c r="D16" s="15">
        <v>0</v>
      </c>
      <c r="E16" s="16">
        <f t="shared" si="0"/>
        <v>0</v>
      </c>
      <c r="F16" s="15">
        <v>5</v>
      </c>
      <c r="G16" s="16">
        <f t="shared" si="1"/>
        <v>0.13157894736842105</v>
      </c>
      <c r="H16" s="15">
        <v>32</v>
      </c>
      <c r="I16" s="16">
        <f t="shared" si="2"/>
        <v>0.8421052631578947</v>
      </c>
      <c r="J16" s="15">
        <v>1</v>
      </c>
      <c r="K16" s="16">
        <f t="shared" si="3"/>
        <v>0.02631578947368421</v>
      </c>
      <c r="L16" s="15">
        <v>0</v>
      </c>
      <c r="M16" s="16">
        <f t="shared" si="8"/>
        <v>0</v>
      </c>
      <c r="N16" s="15">
        <v>36</v>
      </c>
      <c r="O16" s="16">
        <f t="shared" si="4"/>
        <v>0.9473684210526315</v>
      </c>
      <c r="P16" s="15">
        <v>1</v>
      </c>
      <c r="Q16" s="16">
        <f t="shared" si="5"/>
        <v>0.02631578947368421</v>
      </c>
      <c r="R16" s="15">
        <v>0</v>
      </c>
      <c r="S16" s="16">
        <f t="shared" si="6"/>
        <v>0</v>
      </c>
      <c r="T16" s="15">
        <v>1</v>
      </c>
      <c r="U16" s="16">
        <f t="shared" si="7"/>
        <v>0.02631578947368421</v>
      </c>
    </row>
    <row r="17" spans="1:21" ht="15" customHeight="1">
      <c r="A17" s="9">
        <v>7</v>
      </c>
      <c r="B17" s="14" t="s">
        <v>27</v>
      </c>
      <c r="C17" s="14">
        <v>38</v>
      </c>
      <c r="D17" s="15">
        <v>0</v>
      </c>
      <c r="E17" s="16">
        <f t="shared" si="0"/>
        <v>0</v>
      </c>
      <c r="F17" s="15">
        <v>10</v>
      </c>
      <c r="G17" s="16">
        <f t="shared" si="1"/>
        <v>0.2631578947368421</v>
      </c>
      <c r="H17" s="15">
        <v>25</v>
      </c>
      <c r="I17" s="16">
        <f t="shared" si="2"/>
        <v>0.6578947368421053</v>
      </c>
      <c r="J17" s="15">
        <v>2</v>
      </c>
      <c r="K17" s="16">
        <f t="shared" si="3"/>
        <v>0.05263157894736842</v>
      </c>
      <c r="L17" s="15">
        <v>0</v>
      </c>
      <c r="M17" s="16">
        <f t="shared" si="8"/>
        <v>0</v>
      </c>
      <c r="N17" s="15">
        <v>36</v>
      </c>
      <c r="O17" s="16">
        <f t="shared" si="4"/>
        <v>0.9473684210526315</v>
      </c>
      <c r="P17" s="15">
        <v>2</v>
      </c>
      <c r="Q17" s="16">
        <f t="shared" si="5"/>
        <v>0.05263157894736842</v>
      </c>
      <c r="R17" s="15">
        <v>0</v>
      </c>
      <c r="S17" s="16">
        <f t="shared" si="6"/>
        <v>0</v>
      </c>
      <c r="T17" s="15">
        <v>0</v>
      </c>
      <c r="U17" s="16">
        <f t="shared" si="7"/>
        <v>0</v>
      </c>
    </row>
    <row r="18" spans="1:21" ht="15" customHeight="1">
      <c r="A18" s="10">
        <v>8</v>
      </c>
      <c r="B18" s="17" t="s">
        <v>28</v>
      </c>
      <c r="C18" s="17">
        <v>36</v>
      </c>
      <c r="D18" s="18">
        <v>2</v>
      </c>
      <c r="E18" s="19">
        <f t="shared" si="0"/>
        <v>0.05555555555555555</v>
      </c>
      <c r="F18" s="18">
        <v>2</v>
      </c>
      <c r="G18" s="19">
        <f t="shared" si="1"/>
        <v>0.05555555555555555</v>
      </c>
      <c r="H18" s="18">
        <v>20</v>
      </c>
      <c r="I18" s="19">
        <f t="shared" si="2"/>
        <v>0.5555555555555556</v>
      </c>
      <c r="J18" s="18">
        <v>10</v>
      </c>
      <c r="K18" s="19">
        <f t="shared" si="3"/>
        <v>0.2777777777777778</v>
      </c>
      <c r="L18" s="18">
        <v>0</v>
      </c>
      <c r="M18" s="19">
        <f t="shared" si="8"/>
        <v>0</v>
      </c>
      <c r="N18" s="18">
        <v>23</v>
      </c>
      <c r="O18" s="19">
        <f t="shared" si="4"/>
        <v>0.6388888888888888</v>
      </c>
      <c r="P18" s="18">
        <v>11</v>
      </c>
      <c r="Q18" s="19">
        <f t="shared" si="5"/>
        <v>0.3055555555555556</v>
      </c>
      <c r="R18" s="18">
        <v>0</v>
      </c>
      <c r="S18" s="19">
        <f t="shared" si="6"/>
        <v>0</v>
      </c>
      <c r="T18" s="18">
        <v>0</v>
      </c>
      <c r="U18" s="19">
        <f t="shared" si="7"/>
        <v>0</v>
      </c>
    </row>
    <row r="19" spans="1:21" ht="15" customHeight="1">
      <c r="A19" s="21" t="s">
        <v>29</v>
      </c>
      <c r="B19" s="21"/>
      <c r="C19" s="6">
        <f>SUM(C20:C25)</f>
        <v>237</v>
      </c>
      <c r="D19" s="6">
        <f>SUM(D20:D25)</f>
        <v>28</v>
      </c>
      <c r="E19" s="7">
        <f t="shared" si="0"/>
        <v>0.11814345991561181</v>
      </c>
      <c r="F19" s="6">
        <f>SUM(F20:F25)</f>
        <v>95</v>
      </c>
      <c r="G19" s="7">
        <f t="shared" si="1"/>
        <v>0.4008438818565401</v>
      </c>
      <c r="H19" s="6">
        <f>SUM(H20:H25)</f>
        <v>84</v>
      </c>
      <c r="I19" s="7">
        <f t="shared" si="2"/>
        <v>0.35443037974683544</v>
      </c>
      <c r="J19" s="6">
        <f>SUM(J20:J25)</f>
        <v>29</v>
      </c>
      <c r="K19" s="7">
        <f t="shared" si="3"/>
        <v>0.12236286919831224</v>
      </c>
      <c r="L19" s="6">
        <f>SUM(L20:L25)</f>
        <v>0</v>
      </c>
      <c r="M19" s="7">
        <f t="shared" si="8"/>
        <v>0</v>
      </c>
      <c r="N19" s="6">
        <f>SUM(N20:N25)</f>
        <v>202</v>
      </c>
      <c r="O19" s="7">
        <f t="shared" si="4"/>
        <v>0.8523206751054853</v>
      </c>
      <c r="P19" s="6">
        <f>SUM(P20:P25)</f>
        <v>32</v>
      </c>
      <c r="Q19" s="7">
        <f t="shared" si="5"/>
        <v>0.1350210970464135</v>
      </c>
      <c r="R19" s="6">
        <f>SUM(R20:R25)</f>
        <v>2</v>
      </c>
      <c r="S19" s="7">
        <f t="shared" si="6"/>
        <v>0.008438818565400843</v>
      </c>
      <c r="T19" s="6">
        <f>SUM(T20:T25)</f>
        <v>1</v>
      </c>
      <c r="U19" s="7">
        <f t="shared" si="7"/>
        <v>0.004219409282700422</v>
      </c>
    </row>
    <row r="20" spans="1:21" ht="15" customHeight="1">
      <c r="A20" s="8">
        <v>9</v>
      </c>
      <c r="B20" s="11" t="s">
        <v>30</v>
      </c>
      <c r="C20" s="11">
        <v>44</v>
      </c>
      <c r="D20" s="12">
        <v>16</v>
      </c>
      <c r="E20" s="13">
        <f t="shared" si="0"/>
        <v>0.36363636363636365</v>
      </c>
      <c r="F20" s="12">
        <v>25</v>
      </c>
      <c r="G20" s="13">
        <f t="shared" si="1"/>
        <v>0.5681818181818182</v>
      </c>
      <c r="H20" s="12">
        <v>3</v>
      </c>
      <c r="I20" s="13">
        <f t="shared" si="2"/>
        <v>0.06818181818181818</v>
      </c>
      <c r="J20" s="12">
        <v>0</v>
      </c>
      <c r="K20" s="13">
        <f t="shared" si="3"/>
        <v>0</v>
      </c>
      <c r="L20" s="12">
        <v>0</v>
      </c>
      <c r="M20" s="13">
        <f t="shared" si="8"/>
        <v>0</v>
      </c>
      <c r="N20" s="12">
        <v>44</v>
      </c>
      <c r="O20" s="13">
        <f t="shared" si="4"/>
        <v>1</v>
      </c>
      <c r="P20" s="12">
        <v>0</v>
      </c>
      <c r="Q20" s="13">
        <f t="shared" si="5"/>
        <v>0</v>
      </c>
      <c r="R20" s="12">
        <v>0</v>
      </c>
      <c r="S20" s="13">
        <f t="shared" si="6"/>
        <v>0</v>
      </c>
      <c r="T20" s="12">
        <v>0</v>
      </c>
      <c r="U20" s="13">
        <f t="shared" si="7"/>
        <v>0</v>
      </c>
    </row>
    <row r="21" spans="1:21" ht="15" customHeight="1">
      <c r="A21" s="9">
        <v>10</v>
      </c>
      <c r="B21" s="14" t="s">
        <v>31</v>
      </c>
      <c r="C21" s="14">
        <v>33</v>
      </c>
      <c r="D21" s="15">
        <v>2</v>
      </c>
      <c r="E21" s="16">
        <f t="shared" si="0"/>
        <v>0.06060606060606061</v>
      </c>
      <c r="F21" s="15">
        <v>13</v>
      </c>
      <c r="G21" s="16">
        <f t="shared" si="1"/>
        <v>0.3939393939393939</v>
      </c>
      <c r="H21" s="15">
        <v>18</v>
      </c>
      <c r="I21" s="16">
        <f t="shared" si="2"/>
        <v>0.5454545454545454</v>
      </c>
      <c r="J21" s="15">
        <v>0</v>
      </c>
      <c r="K21" s="16">
        <f t="shared" si="3"/>
        <v>0</v>
      </c>
      <c r="L21" s="15">
        <v>0</v>
      </c>
      <c r="M21" s="16">
        <f t="shared" si="8"/>
        <v>0</v>
      </c>
      <c r="N21" s="15">
        <v>32</v>
      </c>
      <c r="O21" s="16">
        <f t="shared" si="4"/>
        <v>0.9696969696969697</v>
      </c>
      <c r="P21" s="15">
        <v>1</v>
      </c>
      <c r="Q21" s="16">
        <f t="shared" si="5"/>
        <v>0.030303030303030304</v>
      </c>
      <c r="R21" s="15">
        <v>0</v>
      </c>
      <c r="S21" s="16">
        <f t="shared" si="6"/>
        <v>0</v>
      </c>
      <c r="T21" s="15">
        <v>0</v>
      </c>
      <c r="U21" s="16">
        <f t="shared" si="7"/>
        <v>0</v>
      </c>
    </row>
    <row r="22" spans="1:21" ht="15" customHeight="1">
      <c r="A22" s="9">
        <v>11</v>
      </c>
      <c r="B22" s="14" t="s">
        <v>32</v>
      </c>
      <c r="C22" s="14">
        <v>44</v>
      </c>
      <c r="D22" s="15">
        <v>1</v>
      </c>
      <c r="E22" s="16">
        <f t="shared" si="0"/>
        <v>0.022727272727272728</v>
      </c>
      <c r="F22" s="15">
        <v>19</v>
      </c>
      <c r="G22" s="16">
        <f t="shared" si="1"/>
        <v>0.4318181818181818</v>
      </c>
      <c r="H22" s="15">
        <v>18</v>
      </c>
      <c r="I22" s="16">
        <f t="shared" si="2"/>
        <v>0.4090909090909091</v>
      </c>
      <c r="J22" s="15">
        <v>6</v>
      </c>
      <c r="K22" s="16">
        <f t="shared" si="3"/>
        <v>0.13636363636363635</v>
      </c>
      <c r="L22" s="15">
        <v>0</v>
      </c>
      <c r="M22" s="16">
        <f t="shared" si="8"/>
        <v>0</v>
      </c>
      <c r="N22" s="15">
        <v>36</v>
      </c>
      <c r="O22" s="16">
        <f t="shared" si="4"/>
        <v>0.8181818181818182</v>
      </c>
      <c r="P22" s="15">
        <v>8</v>
      </c>
      <c r="Q22" s="16">
        <f t="shared" si="5"/>
        <v>0.18181818181818182</v>
      </c>
      <c r="R22" s="15">
        <v>0</v>
      </c>
      <c r="S22" s="16">
        <f t="shared" si="6"/>
        <v>0</v>
      </c>
      <c r="T22" s="15">
        <v>0</v>
      </c>
      <c r="U22" s="16">
        <f t="shared" si="7"/>
        <v>0</v>
      </c>
    </row>
    <row r="23" spans="1:21" ht="15" customHeight="1">
      <c r="A23" s="9">
        <v>12</v>
      </c>
      <c r="B23" s="14" t="s">
        <v>33</v>
      </c>
      <c r="C23" s="14">
        <v>42</v>
      </c>
      <c r="D23" s="15">
        <v>8</v>
      </c>
      <c r="E23" s="16">
        <f t="shared" si="0"/>
        <v>0.19047619047619047</v>
      </c>
      <c r="F23" s="15">
        <v>26</v>
      </c>
      <c r="G23" s="16">
        <f t="shared" si="1"/>
        <v>0.6190476190476191</v>
      </c>
      <c r="H23" s="15">
        <v>8</v>
      </c>
      <c r="I23" s="16">
        <f t="shared" si="2"/>
        <v>0.19047619047619047</v>
      </c>
      <c r="J23" s="15">
        <v>0</v>
      </c>
      <c r="K23" s="16">
        <f t="shared" si="3"/>
        <v>0</v>
      </c>
      <c r="L23" s="15">
        <v>0</v>
      </c>
      <c r="M23" s="16">
        <f t="shared" si="8"/>
        <v>0</v>
      </c>
      <c r="N23" s="15">
        <v>40</v>
      </c>
      <c r="O23" s="16">
        <f t="shared" si="4"/>
        <v>0.9523809523809523</v>
      </c>
      <c r="P23" s="15">
        <v>1</v>
      </c>
      <c r="Q23" s="16">
        <f t="shared" si="5"/>
        <v>0.023809523809523808</v>
      </c>
      <c r="R23" s="15">
        <v>0</v>
      </c>
      <c r="S23" s="16">
        <f t="shared" si="6"/>
        <v>0</v>
      </c>
      <c r="T23" s="15">
        <v>1</v>
      </c>
      <c r="U23" s="16">
        <f t="shared" si="7"/>
        <v>0.023809523809523808</v>
      </c>
    </row>
    <row r="24" spans="1:21" ht="15" customHeight="1">
      <c r="A24" s="9">
        <v>13</v>
      </c>
      <c r="B24" s="14" t="s">
        <v>34</v>
      </c>
      <c r="C24" s="14">
        <v>38</v>
      </c>
      <c r="D24" s="15">
        <v>0</v>
      </c>
      <c r="E24" s="16">
        <f t="shared" si="0"/>
        <v>0</v>
      </c>
      <c r="F24" s="15">
        <v>2</v>
      </c>
      <c r="G24" s="16">
        <f t="shared" si="1"/>
        <v>0.05263157894736842</v>
      </c>
      <c r="H24" s="15">
        <v>18</v>
      </c>
      <c r="I24" s="16">
        <f t="shared" si="2"/>
        <v>0.47368421052631576</v>
      </c>
      <c r="J24" s="15">
        <v>17</v>
      </c>
      <c r="K24" s="16">
        <f t="shared" si="3"/>
        <v>0.4473684210526316</v>
      </c>
      <c r="L24" s="15">
        <v>0</v>
      </c>
      <c r="M24" s="16">
        <f t="shared" si="8"/>
        <v>0</v>
      </c>
      <c r="N24" s="15">
        <v>21</v>
      </c>
      <c r="O24" s="16">
        <f t="shared" si="4"/>
        <v>0.5526315789473685</v>
      </c>
      <c r="P24" s="15">
        <v>15</v>
      </c>
      <c r="Q24" s="16">
        <f t="shared" si="5"/>
        <v>0.39473684210526316</v>
      </c>
      <c r="R24" s="15">
        <v>2</v>
      </c>
      <c r="S24" s="16">
        <f t="shared" si="6"/>
        <v>0.05263157894736842</v>
      </c>
      <c r="T24" s="15">
        <v>0</v>
      </c>
      <c r="U24" s="16">
        <f t="shared" si="7"/>
        <v>0</v>
      </c>
    </row>
    <row r="25" spans="1:21" ht="15" customHeight="1">
      <c r="A25" s="10">
        <v>14</v>
      </c>
      <c r="B25" s="17" t="s">
        <v>35</v>
      </c>
      <c r="C25" s="17">
        <v>36</v>
      </c>
      <c r="D25" s="18">
        <v>1</v>
      </c>
      <c r="E25" s="19">
        <f t="shared" si="0"/>
        <v>0.027777777777777776</v>
      </c>
      <c r="F25" s="18">
        <v>10</v>
      </c>
      <c r="G25" s="19">
        <f t="shared" si="1"/>
        <v>0.2777777777777778</v>
      </c>
      <c r="H25" s="18">
        <v>19</v>
      </c>
      <c r="I25" s="19">
        <f t="shared" si="2"/>
        <v>0.5277777777777778</v>
      </c>
      <c r="J25" s="18">
        <v>6</v>
      </c>
      <c r="K25" s="19">
        <f t="shared" si="3"/>
        <v>0.16666666666666666</v>
      </c>
      <c r="L25" s="18">
        <v>0</v>
      </c>
      <c r="M25" s="19">
        <f t="shared" si="8"/>
        <v>0</v>
      </c>
      <c r="N25" s="18">
        <v>29</v>
      </c>
      <c r="O25" s="19">
        <f t="shared" si="4"/>
        <v>0.8055555555555556</v>
      </c>
      <c r="P25" s="18">
        <v>7</v>
      </c>
      <c r="Q25" s="19">
        <f t="shared" si="5"/>
        <v>0.19444444444444445</v>
      </c>
      <c r="R25" s="18">
        <v>0</v>
      </c>
      <c r="S25" s="19">
        <f t="shared" si="6"/>
        <v>0</v>
      </c>
      <c r="T25" s="18">
        <v>0</v>
      </c>
      <c r="U25" s="19">
        <f t="shared" si="7"/>
        <v>0</v>
      </c>
    </row>
    <row r="26" spans="1:21" ht="15" customHeight="1">
      <c r="A26" s="21" t="s">
        <v>36</v>
      </c>
      <c r="B26" s="21"/>
      <c r="C26" s="6">
        <f>SUM(C27:C33)</f>
        <v>235</v>
      </c>
      <c r="D26" s="6">
        <f>SUM(D27:D33)</f>
        <v>26</v>
      </c>
      <c r="E26" s="7">
        <f t="shared" si="0"/>
        <v>0.11063829787234042</v>
      </c>
      <c r="F26" s="6">
        <f>SUM(F27:F33)</f>
        <v>124</v>
      </c>
      <c r="G26" s="7">
        <f t="shared" si="1"/>
        <v>0.5276595744680851</v>
      </c>
      <c r="H26" s="6">
        <f>SUM(H27:H33)</f>
        <v>84</v>
      </c>
      <c r="I26" s="7">
        <f t="shared" si="2"/>
        <v>0.3574468085106383</v>
      </c>
      <c r="J26" s="6">
        <f>SUM(J27:J33)</f>
        <v>1</v>
      </c>
      <c r="K26" s="7">
        <f t="shared" si="3"/>
        <v>0.00425531914893617</v>
      </c>
      <c r="L26" s="6">
        <f>SUM(L27:L33)</f>
        <v>0</v>
      </c>
      <c r="M26" s="7">
        <f t="shared" si="8"/>
        <v>0</v>
      </c>
      <c r="N26" s="6">
        <f>SUM(N27:N33)</f>
        <v>230</v>
      </c>
      <c r="O26" s="7">
        <f t="shared" si="4"/>
        <v>0.9787234042553191</v>
      </c>
      <c r="P26" s="6">
        <f>SUM(P27:P33)</f>
        <v>4</v>
      </c>
      <c r="Q26" s="7">
        <f t="shared" si="5"/>
        <v>0.01702127659574468</v>
      </c>
      <c r="R26" s="6">
        <f>SUM(R27:R33)</f>
        <v>0</v>
      </c>
      <c r="S26" s="7">
        <f t="shared" si="6"/>
        <v>0</v>
      </c>
      <c r="T26" s="6">
        <f>SUM(T27:T33)</f>
        <v>1</v>
      </c>
      <c r="U26" s="7">
        <f t="shared" si="7"/>
        <v>0.00425531914893617</v>
      </c>
    </row>
    <row r="27" spans="1:21" ht="15" customHeight="1">
      <c r="A27" s="8">
        <v>15</v>
      </c>
      <c r="B27" s="11" t="s">
        <v>37</v>
      </c>
      <c r="C27" s="11">
        <v>38</v>
      </c>
      <c r="D27" s="12">
        <v>11</v>
      </c>
      <c r="E27" s="13">
        <f t="shared" si="0"/>
        <v>0.2894736842105263</v>
      </c>
      <c r="F27" s="12">
        <v>24</v>
      </c>
      <c r="G27" s="13">
        <f t="shared" si="1"/>
        <v>0.631578947368421</v>
      </c>
      <c r="H27" s="12">
        <v>3</v>
      </c>
      <c r="I27" s="13">
        <f t="shared" si="2"/>
        <v>0.07894736842105263</v>
      </c>
      <c r="J27" s="12">
        <v>0</v>
      </c>
      <c r="K27" s="13">
        <f t="shared" si="3"/>
        <v>0</v>
      </c>
      <c r="L27" s="12">
        <v>0</v>
      </c>
      <c r="M27" s="13">
        <f t="shared" si="8"/>
        <v>0</v>
      </c>
      <c r="N27" s="12">
        <v>38</v>
      </c>
      <c r="O27" s="13">
        <f t="shared" si="4"/>
        <v>1</v>
      </c>
      <c r="P27" s="12">
        <v>0</v>
      </c>
      <c r="Q27" s="13">
        <f t="shared" si="5"/>
        <v>0</v>
      </c>
      <c r="R27" s="12">
        <v>0</v>
      </c>
      <c r="S27" s="13">
        <f t="shared" si="6"/>
        <v>0</v>
      </c>
      <c r="T27" s="12">
        <v>0</v>
      </c>
      <c r="U27" s="13">
        <f t="shared" si="7"/>
        <v>0</v>
      </c>
    </row>
    <row r="28" spans="1:21" ht="15" customHeight="1">
      <c r="A28" s="9">
        <v>16</v>
      </c>
      <c r="B28" s="14" t="s">
        <v>38</v>
      </c>
      <c r="C28" s="14">
        <v>30</v>
      </c>
      <c r="D28" s="15">
        <v>3</v>
      </c>
      <c r="E28" s="16">
        <f t="shared" si="0"/>
        <v>0.1</v>
      </c>
      <c r="F28" s="15">
        <v>14</v>
      </c>
      <c r="G28" s="16">
        <f t="shared" si="1"/>
        <v>0.4666666666666667</v>
      </c>
      <c r="H28" s="15">
        <v>13</v>
      </c>
      <c r="I28" s="16">
        <f t="shared" si="2"/>
        <v>0.43333333333333335</v>
      </c>
      <c r="J28" s="15">
        <v>0</v>
      </c>
      <c r="K28" s="16">
        <f t="shared" si="3"/>
        <v>0</v>
      </c>
      <c r="L28" s="15">
        <v>0</v>
      </c>
      <c r="M28" s="16">
        <f t="shared" si="8"/>
        <v>0</v>
      </c>
      <c r="N28" s="15">
        <v>30</v>
      </c>
      <c r="O28" s="16">
        <f t="shared" si="4"/>
        <v>1</v>
      </c>
      <c r="P28" s="15">
        <v>0</v>
      </c>
      <c r="Q28" s="16">
        <f t="shared" si="5"/>
        <v>0</v>
      </c>
      <c r="R28" s="15">
        <v>0</v>
      </c>
      <c r="S28" s="16">
        <f t="shared" si="6"/>
        <v>0</v>
      </c>
      <c r="T28" s="15">
        <v>0</v>
      </c>
      <c r="U28" s="16">
        <f t="shared" si="7"/>
        <v>0</v>
      </c>
    </row>
    <row r="29" spans="1:21" ht="15" customHeight="1">
      <c r="A29" s="9">
        <v>17</v>
      </c>
      <c r="B29" s="14" t="s">
        <v>39</v>
      </c>
      <c r="C29" s="14">
        <v>32</v>
      </c>
      <c r="D29" s="15">
        <v>0</v>
      </c>
      <c r="E29" s="16">
        <f t="shared" si="0"/>
        <v>0</v>
      </c>
      <c r="F29" s="15">
        <v>9</v>
      </c>
      <c r="G29" s="16">
        <f t="shared" si="1"/>
        <v>0.28125</v>
      </c>
      <c r="H29" s="15">
        <v>23</v>
      </c>
      <c r="I29" s="16">
        <f t="shared" si="2"/>
        <v>0.71875</v>
      </c>
      <c r="J29" s="15">
        <v>0</v>
      </c>
      <c r="K29" s="16">
        <f t="shared" si="3"/>
        <v>0</v>
      </c>
      <c r="L29" s="15">
        <v>0</v>
      </c>
      <c r="M29" s="16">
        <f t="shared" si="8"/>
        <v>0</v>
      </c>
      <c r="N29" s="15">
        <v>31</v>
      </c>
      <c r="O29" s="16">
        <f t="shared" si="4"/>
        <v>0.96875</v>
      </c>
      <c r="P29" s="15">
        <v>1</v>
      </c>
      <c r="Q29" s="16">
        <f t="shared" si="5"/>
        <v>0.03125</v>
      </c>
      <c r="R29" s="15">
        <v>0</v>
      </c>
      <c r="S29" s="16">
        <f t="shared" si="6"/>
        <v>0</v>
      </c>
      <c r="T29" s="15">
        <v>0</v>
      </c>
      <c r="U29" s="16">
        <f t="shared" si="7"/>
        <v>0</v>
      </c>
    </row>
    <row r="30" spans="1:21" ht="15" customHeight="1">
      <c r="A30" s="9">
        <v>18</v>
      </c>
      <c r="B30" s="14" t="s">
        <v>40</v>
      </c>
      <c r="C30" s="14">
        <v>35</v>
      </c>
      <c r="D30" s="15">
        <v>2</v>
      </c>
      <c r="E30" s="16">
        <f t="shared" si="0"/>
        <v>0.05714285714285714</v>
      </c>
      <c r="F30" s="15">
        <v>19</v>
      </c>
      <c r="G30" s="16">
        <f t="shared" si="1"/>
        <v>0.5428571428571428</v>
      </c>
      <c r="H30" s="15">
        <v>14</v>
      </c>
      <c r="I30" s="16">
        <f t="shared" si="2"/>
        <v>0.4</v>
      </c>
      <c r="J30" s="15">
        <v>0</v>
      </c>
      <c r="K30" s="16">
        <f t="shared" si="3"/>
        <v>0</v>
      </c>
      <c r="L30" s="15">
        <v>0</v>
      </c>
      <c r="M30" s="16">
        <f t="shared" si="8"/>
        <v>0</v>
      </c>
      <c r="N30" s="15">
        <v>34</v>
      </c>
      <c r="O30" s="16">
        <f t="shared" si="4"/>
        <v>0.9714285714285714</v>
      </c>
      <c r="P30" s="15">
        <v>1</v>
      </c>
      <c r="Q30" s="16">
        <f t="shared" si="5"/>
        <v>0.02857142857142857</v>
      </c>
      <c r="R30" s="15">
        <v>0</v>
      </c>
      <c r="S30" s="16">
        <f t="shared" si="6"/>
        <v>0</v>
      </c>
      <c r="T30" s="15">
        <v>0</v>
      </c>
      <c r="U30" s="16">
        <f t="shared" si="7"/>
        <v>0</v>
      </c>
    </row>
    <row r="31" spans="1:21" ht="15" customHeight="1">
      <c r="A31" s="9">
        <v>19</v>
      </c>
      <c r="B31" s="14" t="s">
        <v>41</v>
      </c>
      <c r="C31" s="14">
        <v>33</v>
      </c>
      <c r="D31" s="15">
        <v>8</v>
      </c>
      <c r="E31" s="16">
        <f t="shared" si="0"/>
        <v>0.24242424242424243</v>
      </c>
      <c r="F31" s="15">
        <v>24</v>
      </c>
      <c r="G31" s="16">
        <f t="shared" si="1"/>
        <v>0.7272727272727273</v>
      </c>
      <c r="H31" s="15">
        <v>1</v>
      </c>
      <c r="I31" s="16">
        <f t="shared" si="2"/>
        <v>0.030303030303030304</v>
      </c>
      <c r="J31" s="15">
        <v>0</v>
      </c>
      <c r="K31" s="16">
        <f t="shared" si="3"/>
        <v>0</v>
      </c>
      <c r="L31" s="15">
        <v>0</v>
      </c>
      <c r="M31" s="16">
        <f t="shared" si="8"/>
        <v>0</v>
      </c>
      <c r="N31" s="15">
        <v>33</v>
      </c>
      <c r="O31" s="16">
        <f t="shared" si="4"/>
        <v>1</v>
      </c>
      <c r="P31" s="15">
        <v>0</v>
      </c>
      <c r="Q31" s="16">
        <f t="shared" si="5"/>
        <v>0</v>
      </c>
      <c r="R31" s="15">
        <v>0</v>
      </c>
      <c r="S31" s="16">
        <f t="shared" si="6"/>
        <v>0</v>
      </c>
      <c r="T31" s="15">
        <v>0</v>
      </c>
      <c r="U31" s="16">
        <f t="shared" si="7"/>
        <v>0</v>
      </c>
    </row>
    <row r="32" spans="1:21" ht="15" customHeight="1">
      <c r="A32" s="9">
        <v>20</v>
      </c>
      <c r="B32" s="14" t="s">
        <v>42</v>
      </c>
      <c r="C32" s="14">
        <v>29</v>
      </c>
      <c r="D32" s="15">
        <v>1</v>
      </c>
      <c r="E32" s="16">
        <f t="shared" si="0"/>
        <v>0.034482758620689655</v>
      </c>
      <c r="F32" s="15">
        <v>17</v>
      </c>
      <c r="G32" s="16">
        <f t="shared" si="1"/>
        <v>0.5862068965517241</v>
      </c>
      <c r="H32" s="15">
        <v>11</v>
      </c>
      <c r="I32" s="16">
        <f t="shared" si="2"/>
        <v>0.3793103448275862</v>
      </c>
      <c r="J32" s="15">
        <v>0</v>
      </c>
      <c r="K32" s="16">
        <f t="shared" si="3"/>
        <v>0</v>
      </c>
      <c r="L32" s="15">
        <v>0</v>
      </c>
      <c r="M32" s="16">
        <f t="shared" si="8"/>
        <v>0</v>
      </c>
      <c r="N32" s="15">
        <v>29</v>
      </c>
      <c r="O32" s="16">
        <f t="shared" si="4"/>
        <v>1</v>
      </c>
      <c r="P32" s="15">
        <v>0</v>
      </c>
      <c r="Q32" s="16">
        <f t="shared" si="5"/>
        <v>0</v>
      </c>
      <c r="R32" s="15">
        <v>0</v>
      </c>
      <c r="S32" s="16">
        <f t="shared" si="6"/>
        <v>0</v>
      </c>
      <c r="T32" s="15">
        <v>0</v>
      </c>
      <c r="U32" s="16">
        <f t="shared" si="7"/>
        <v>0</v>
      </c>
    </row>
    <row r="33" spans="1:21" ht="15" customHeight="1">
      <c r="A33" s="10">
        <v>21</v>
      </c>
      <c r="B33" s="17" t="s">
        <v>43</v>
      </c>
      <c r="C33" s="17">
        <v>38</v>
      </c>
      <c r="D33" s="18">
        <v>1</v>
      </c>
      <c r="E33" s="19">
        <f t="shared" si="0"/>
        <v>0.02631578947368421</v>
      </c>
      <c r="F33" s="18">
        <v>17</v>
      </c>
      <c r="G33" s="19">
        <f t="shared" si="1"/>
        <v>0.4473684210526316</v>
      </c>
      <c r="H33" s="18">
        <v>19</v>
      </c>
      <c r="I33" s="19">
        <f t="shared" si="2"/>
        <v>0.5</v>
      </c>
      <c r="J33" s="18">
        <v>1</v>
      </c>
      <c r="K33" s="19">
        <f t="shared" si="3"/>
        <v>0.02631578947368421</v>
      </c>
      <c r="L33" s="18">
        <v>0</v>
      </c>
      <c r="M33" s="19">
        <f t="shared" si="8"/>
        <v>0</v>
      </c>
      <c r="N33" s="18">
        <v>35</v>
      </c>
      <c r="O33" s="19">
        <f t="shared" si="4"/>
        <v>0.9210526315789473</v>
      </c>
      <c r="P33" s="18">
        <v>2</v>
      </c>
      <c r="Q33" s="19">
        <f t="shared" si="5"/>
        <v>0.05263157894736842</v>
      </c>
      <c r="R33" s="18">
        <v>0</v>
      </c>
      <c r="S33" s="19">
        <f t="shared" si="6"/>
        <v>0</v>
      </c>
      <c r="T33" s="18">
        <v>1</v>
      </c>
      <c r="U33" s="19">
        <f t="shared" si="7"/>
        <v>0.02631578947368421</v>
      </c>
    </row>
  </sheetData>
  <sheetProtection/>
  <mergeCells count="25">
    <mergeCell ref="F1:U1"/>
    <mergeCell ref="F2:U2"/>
    <mergeCell ref="A4:U4"/>
    <mergeCell ref="A5:U5"/>
    <mergeCell ref="D7:E7"/>
    <mergeCell ref="H7:I7"/>
    <mergeCell ref="J7:K7"/>
    <mergeCell ref="L7:M7"/>
    <mergeCell ref="D6:M6"/>
    <mergeCell ref="N7:O7"/>
    <mergeCell ref="A1:E1"/>
    <mergeCell ref="A2:E2"/>
    <mergeCell ref="A6:A8"/>
    <mergeCell ref="B6:B8"/>
    <mergeCell ref="C6:C8"/>
    <mergeCell ref="A19:B19"/>
    <mergeCell ref="A26:B26"/>
    <mergeCell ref="B3:D3"/>
    <mergeCell ref="P7:Q7"/>
    <mergeCell ref="R7:S7"/>
    <mergeCell ref="T7:U7"/>
    <mergeCell ref="N6:U6"/>
    <mergeCell ref="A9:B9"/>
    <mergeCell ref="A10:B10"/>
    <mergeCell ref="F7:G7"/>
  </mergeCells>
  <printOptions/>
  <pageMargins left="0.7" right="0.7" top="0.75" bottom="0.75" header="0.3" footer="0.3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Ba</dc:creator>
  <cp:keywords/>
  <dc:description/>
  <cp:lastModifiedBy>Windows User</cp:lastModifiedBy>
  <dcterms:created xsi:type="dcterms:W3CDTF">2012-04-18T16:53:33Z</dcterms:created>
  <dcterms:modified xsi:type="dcterms:W3CDTF">2019-04-12T08:18:03Z</dcterms:modified>
  <cp:category/>
  <cp:version/>
  <cp:contentType/>
  <cp:contentStatus/>
</cp:coreProperties>
</file>